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\\WIN-0110-001\public_c\5.Logistyka\AKTUALNE\PRZETARGI\2024\261_008_Ochrona Toruń\"/>
    </mc:Choice>
  </mc:AlternateContent>
  <bookViews>
    <workbookView xWindow="0" yWindow="0" windowWidth="28800" windowHeight="12300"/>
  </bookViews>
  <sheets>
    <sheet name="Delegatura KIS Toruń" sheetId="1" r:id="rId1"/>
  </sheets>
  <definedNames>
    <definedName name="_xlnm.Print_Area" localSheetId="0">'Delegatura KIS Toruń'!$A$1:$N$14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F8" i="1" l="1"/>
  <c r="G8" i="1" s="1"/>
  <c r="J8" i="1"/>
  <c r="K8" i="1" s="1"/>
  <c r="F9" i="1"/>
  <c r="G9" i="1" s="1"/>
  <c r="M8" i="1" l="1"/>
  <c r="M9" i="1"/>
  <c r="N8" i="1" l="1"/>
</calcChain>
</file>

<file path=xl/sharedStrings.xml><?xml version="1.0" encoding="utf-8"?>
<sst xmlns="http://schemas.openxmlformats.org/spreadsheetml/2006/main" count="37" uniqueCount="36">
  <si>
    <t>ZAZNACZYĆ WŁAŚCIWE</t>
  </si>
  <si>
    <t>USŁUGA</t>
  </si>
  <si>
    <t>KWOTA VAT ZA JEDEN PEŁNY MIESIĄC/ZA JEDEN PRZEGLĄD</t>
  </si>
  <si>
    <t>WARTOŚĆ BRUTTO (ZŁ)</t>
  </si>
  <si>
    <t>kol. 2</t>
  </si>
  <si>
    <t>kol. 3</t>
  </si>
  <si>
    <t>kol. 4</t>
  </si>
  <si>
    <t xml:space="preserve">KWOTA VAT ZA JEDEN DZIEŃ USŁUGI </t>
  </si>
  <si>
    <t>kol. 1</t>
  </si>
  <si>
    <t>STAWKA (VAT 23%)</t>
  </si>
  <si>
    <t>WARTOŚĆ NETTO ZA JEDEN
PEŁNY MIESIĄC/ZA JEDEN PRZEGLĄD
(ZŁ)</t>
  </si>
  <si>
    <t>kol. 5</t>
  </si>
  <si>
    <t>WARTOŚĆ BRUTTO ZA JEDEN PEŁNY MIESIĄC/ZA JEDEN PRZEGLĄD</t>
  </si>
  <si>
    <t>LICZBA MIESIĘCY</t>
  </si>
  <si>
    <t>KWOTA NETTO ZA JEDEN DZIEŃ USŁUGI (ZŁ)</t>
  </si>
  <si>
    <t>KWOTA BRUTTO ZA JEDEN DZIEŃ USŁUGI (ZŁ)</t>
  </si>
  <si>
    <t>Serwis systemów bezpieczeństwa</t>
  </si>
  <si>
    <r>
      <rPr>
        <b/>
        <u/>
        <sz val="11"/>
        <color theme="1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
Wykonawca zobowiązany jest do samodzielnego (niezależnie od wskazanych formuł) przeliczenia wszystkich pozycji wskazanych w Formularzu cenowym. Wskazane formuły zostały przedstawione wyłącznie w celach pomocniczych, a odpowiedzialność za prawidłowe obliczenie ceny spoczywa na Wykonawcy</t>
    </r>
  </si>
  <si>
    <t>…………………., dnia ………....… -  2024 r</t>
  </si>
  <si>
    <t>Delegatura Krajowej Informacji Skarbowej                                  ul. Św. Jakuba 20               87-100 Toruń</t>
  </si>
  <si>
    <t>ADRES LOKALIZACJI ZAMAWIAJĄCEGO</t>
  </si>
  <si>
    <r>
      <t>Usługa ochrony  z</t>
    </r>
    <r>
      <rPr>
        <sz val="10"/>
        <color theme="1"/>
        <rFont val="Calibri"/>
        <family val="2"/>
        <charset val="238"/>
        <scheme val="minor"/>
      </rPr>
      <t xml:space="preserve"> wyłączeniem serwisu systemów (w miesiącach)</t>
    </r>
  </si>
  <si>
    <t>Załącznik nr 2 do Zaproszenia</t>
  </si>
  <si>
    <t>Podpis Wykonawcy lub osoby uprawnionej do reprezentowania Wykonawcy</t>
  </si>
  <si>
    <t>FORMULARZ CENOWY</t>
  </si>
  <si>
    <t>0110-KLL2.260.8.2024.1</t>
  </si>
  <si>
    <t>kol. 6
= kol. 4* kol.5</t>
  </si>
  <si>
    <t>kol. 7 
= kol. 4 + kol. 6</t>
  </si>
  <si>
    <t>kol.8</t>
  </si>
  <si>
    <t>kol. 9</t>
  </si>
  <si>
    <t>kol.10
= kol. 8* kol.9</t>
  </si>
  <si>
    <t>kol. 11 
= kol. 8 + kol. 10</t>
  </si>
  <si>
    <t>kol. 12</t>
  </si>
  <si>
    <t>kol. 13 
= kol. 7* kol.12</t>
  </si>
  <si>
    <t xml:space="preserve">ŁĄCZNA WARTOŚĆ BRUTTO (ZŁ) </t>
  </si>
  <si>
    <t xml:space="preserve">kol. 14 
= suma wartości brutto 
(kol. 11 kwota brutto za jeden dzień + kol. 13 wartość usługi ochrony i serwis systemów bezpieczeństwa)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</si>
</sst>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/>
    <xf numFmtId="164" fontId="3" fillId="0" borderId="3" xfId="0" applyNumberFormat="1" applyFont="1" applyBorder="1" applyAlignment="1">
      <alignment horizontal="center" vertical="center" wrapText="1"/>
    </xf>
    <xf numFmtId="9" fontId="2" fillId="0" borderId="3" xfId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5" fillId="0" borderId="0" xfId="0" applyFont="1"/>
    <xf numFmtId="0" fontId="3" fillId="0" borderId="3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9" fontId="2" fillId="0" borderId="4" xfId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7</xdr:row>
          <xdr:rowOff>0</xdr:rowOff>
        </xdr:from>
        <xdr:to>
          <xdr:col>0</xdr:col>
          <xdr:colOff>533400</xdr:colOff>
          <xdr:row>7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7</xdr:row>
          <xdr:rowOff>638175</xdr:rowOff>
        </xdr:from>
        <xdr:to>
          <xdr:col>0</xdr:col>
          <xdr:colOff>561975</xdr:colOff>
          <xdr:row>8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13"/>
  <sheetViews>
    <sheetView tabSelected="1" zoomScale="90" zoomScaleNormal="90" workbookViewId="0">
      <selection activeCell="N7" sqref="N7"/>
    </sheetView>
  </sheetViews>
  <sheetFormatPr defaultRowHeight="15" x14ac:dyDescent="0.25"/>
  <cols>
    <col min="1" max="1" width="11.140625" customWidth="1"/>
    <col min="2" max="2" width="22.28515625" customWidth="1"/>
    <col min="3" max="3" width="22.5703125" customWidth="1"/>
    <col min="4" max="4" width="18" customWidth="1"/>
    <col min="5" max="5" width="13.85546875" customWidth="1"/>
    <col min="6" max="6" width="19.28515625" customWidth="1"/>
    <col min="7" max="7" width="19.140625" customWidth="1"/>
    <col min="8" max="8" width="18.85546875" customWidth="1"/>
    <col min="9" max="9" width="12.7109375" customWidth="1"/>
    <col min="10" max="10" width="15.5703125" customWidth="1"/>
    <col min="11" max="11" width="15.140625" customWidth="1"/>
    <col min="12" max="12" width="11.85546875" customWidth="1"/>
    <col min="13" max="13" width="17" customWidth="1"/>
    <col min="14" max="14" width="20.140625" customWidth="1"/>
  </cols>
  <sheetData>
    <row r="1" spans="1:21" ht="23.25" customHeight="1" x14ac:dyDescent="0.25">
      <c r="A1" s="36" t="s">
        <v>25</v>
      </c>
      <c r="B1" s="37"/>
    </row>
    <row r="2" spans="1:21" ht="18.75" customHeight="1" x14ac:dyDescent="0.25">
      <c r="A2" s="10"/>
      <c r="N2" s="10" t="s">
        <v>22</v>
      </c>
    </row>
    <row r="4" spans="1:21" ht="18.75" x14ac:dyDescent="0.3">
      <c r="A4" s="28" t="s">
        <v>24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5"/>
      <c r="P4" s="5"/>
      <c r="Q4" s="5"/>
      <c r="R4" s="5"/>
      <c r="S4" s="5"/>
      <c r="T4" s="5"/>
      <c r="U4" s="5"/>
    </row>
    <row r="5" spans="1:21" ht="15.75" thickBot="1" x14ac:dyDescent="0.3"/>
    <row r="6" spans="1:21" ht="63.75" x14ac:dyDescent="0.25">
      <c r="A6" s="12" t="s">
        <v>0</v>
      </c>
      <c r="B6" s="13" t="s">
        <v>20</v>
      </c>
      <c r="C6" s="13" t="s">
        <v>1</v>
      </c>
      <c r="D6" s="13" t="s">
        <v>10</v>
      </c>
      <c r="E6" s="13" t="s">
        <v>9</v>
      </c>
      <c r="F6" s="13" t="s">
        <v>2</v>
      </c>
      <c r="G6" s="13" t="s">
        <v>12</v>
      </c>
      <c r="H6" s="13" t="s">
        <v>14</v>
      </c>
      <c r="I6" s="13" t="s">
        <v>9</v>
      </c>
      <c r="J6" s="13" t="s">
        <v>7</v>
      </c>
      <c r="K6" s="13" t="s">
        <v>15</v>
      </c>
      <c r="L6" s="13" t="s">
        <v>13</v>
      </c>
      <c r="M6" s="14" t="s">
        <v>3</v>
      </c>
      <c r="N6" s="24" t="s">
        <v>34</v>
      </c>
    </row>
    <row r="7" spans="1:21" ht="95.25" customHeight="1" x14ac:dyDescent="0.25">
      <c r="A7" s="2" t="s">
        <v>8</v>
      </c>
      <c r="B7" s="2" t="s">
        <v>4</v>
      </c>
      <c r="C7" s="2" t="s">
        <v>5</v>
      </c>
      <c r="D7" s="2" t="s">
        <v>6</v>
      </c>
      <c r="E7" s="2" t="s">
        <v>11</v>
      </c>
      <c r="F7" s="2" t="s">
        <v>26</v>
      </c>
      <c r="G7" s="3" t="s">
        <v>27</v>
      </c>
      <c r="H7" s="2" t="s">
        <v>28</v>
      </c>
      <c r="I7" s="2" t="s">
        <v>29</v>
      </c>
      <c r="J7" s="2" t="s">
        <v>30</v>
      </c>
      <c r="K7" s="3" t="s">
        <v>31</v>
      </c>
      <c r="L7" s="2" t="s">
        <v>32</v>
      </c>
      <c r="M7" s="15" t="s">
        <v>33</v>
      </c>
      <c r="N7" s="25" t="s">
        <v>35</v>
      </c>
    </row>
    <row r="8" spans="1:21" ht="48.75" customHeight="1" x14ac:dyDescent="0.25">
      <c r="A8" s="29"/>
      <c r="B8" s="32" t="s">
        <v>19</v>
      </c>
      <c r="C8" s="1" t="s">
        <v>21</v>
      </c>
      <c r="D8" s="7">
        <v>0</v>
      </c>
      <c r="E8" s="8">
        <v>0.23</v>
      </c>
      <c r="F8" s="7">
        <f>ROUND(D8*E8,2)</f>
        <v>0</v>
      </c>
      <c r="G8" s="9">
        <f>D8+F8</f>
        <v>0</v>
      </c>
      <c r="H8" s="9">
        <f>ROUND(D8/30,2)</f>
        <v>0</v>
      </c>
      <c r="I8" s="8">
        <v>0.23</v>
      </c>
      <c r="J8" s="9">
        <f>ROUND(H8*I8,2)</f>
        <v>0</v>
      </c>
      <c r="K8" s="9">
        <f>H8+J8</f>
        <v>0</v>
      </c>
      <c r="L8" s="11">
        <v>18</v>
      </c>
      <c r="M8" s="16">
        <f>G8*L8</f>
        <v>0</v>
      </c>
      <c r="N8" s="34">
        <f>M8+M9+K8</f>
        <v>0</v>
      </c>
    </row>
    <row r="9" spans="1:21" ht="31.5" customHeight="1" thickBot="1" x14ac:dyDescent="0.3">
      <c r="A9" s="30"/>
      <c r="B9" s="33"/>
      <c r="C9" s="17" t="s">
        <v>16</v>
      </c>
      <c r="D9" s="18">
        <v>0</v>
      </c>
      <c r="E9" s="19">
        <v>0.23</v>
      </c>
      <c r="F9" s="18">
        <f>ROUND(D9*E9,2)</f>
        <v>0</v>
      </c>
      <c r="G9" s="20">
        <f>D9+F9</f>
        <v>0</v>
      </c>
      <c r="H9" s="23"/>
      <c r="I9" s="23"/>
      <c r="J9" s="23"/>
      <c r="K9" s="23"/>
      <c r="L9" s="21">
        <v>6</v>
      </c>
      <c r="M9" s="22">
        <f>G9*L9</f>
        <v>0</v>
      </c>
      <c r="N9" s="35"/>
    </row>
    <row r="10" spans="1:21" ht="33" customHeight="1" x14ac:dyDescent="0.25">
      <c r="H10" s="27" t="s">
        <v>18</v>
      </c>
      <c r="I10" s="27"/>
      <c r="J10" s="27"/>
      <c r="K10" s="4"/>
      <c r="L10" s="4"/>
    </row>
    <row r="11" spans="1:21" ht="26.25" customHeight="1" x14ac:dyDescent="0.25">
      <c r="I11" s="6"/>
      <c r="J11" s="6"/>
      <c r="K11" s="31" t="s">
        <v>23</v>
      </c>
      <c r="L11" s="31"/>
      <c r="M11" s="31"/>
      <c r="N11" s="31"/>
    </row>
    <row r="12" spans="1:21" ht="41.25" customHeight="1" x14ac:dyDescent="0.25">
      <c r="K12" s="31"/>
      <c r="L12" s="31"/>
      <c r="M12" s="31"/>
      <c r="N12" s="31"/>
    </row>
    <row r="13" spans="1:21" ht="46.5" customHeight="1" x14ac:dyDescent="0.25">
      <c r="A13" s="26" t="s">
        <v>17</v>
      </c>
      <c r="B13" s="26"/>
      <c r="C13" s="26"/>
      <c r="D13" s="26"/>
      <c r="E13" s="26"/>
      <c r="F13" s="26"/>
      <c r="G13" s="26"/>
    </row>
  </sheetData>
  <mergeCells count="8">
    <mergeCell ref="A1:B1"/>
    <mergeCell ref="A13:G13"/>
    <mergeCell ref="H10:J10"/>
    <mergeCell ref="A4:N4"/>
    <mergeCell ref="A8:A9"/>
    <mergeCell ref="K11:N12"/>
    <mergeCell ref="B8:B9"/>
    <mergeCell ref="N8:N9"/>
  </mergeCells>
  <pageMargins left="0.7" right="0.7" top="0.75" bottom="0.75" header="0.3" footer="0.3"/>
  <pageSetup paperSize="9" scale="48" fitToHeight="0" orientation="landscape" r:id="rId1"/>
  <ignoredErrors>
    <ignoredError sqref="F8:F9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219075</xdr:colOff>
                    <xdr:row>7</xdr:row>
                    <xdr:rowOff>0</xdr:rowOff>
                  </from>
                  <to>
                    <xdr:col>0</xdr:col>
                    <xdr:colOff>533400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0</xdr:col>
                    <xdr:colOff>257175</xdr:colOff>
                    <xdr:row>7</xdr:row>
                    <xdr:rowOff>638175</xdr:rowOff>
                  </from>
                  <to>
                    <xdr:col>0</xdr:col>
                    <xdr:colOff>561975</xdr:colOff>
                    <xdr:row>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Delegatura KIS Toruń</vt:lpstr>
      <vt:lpstr>'Delegatura KIS Toruń'!Obszar_wydruku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2023-08-25T06:53:24Z</cp:lastPrinted>
  <dcterms:created xsi:type="dcterms:W3CDTF">2022-01-03T13:04:42Z</dcterms:created>
  <dcterms:modified xsi:type="dcterms:W3CDTF">2024-03-14T12:59:07Z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UxC4dwLulzfINJ8nQH+xvX5LNGipWa4BRSZhPgxsCvloN9XIC1mFW2K4pfc1Ar/y7ufoqi1STc9OI/B6wQ/mkg==</vt:lpwstr>
  </property>
  <property fmtid="{D5CDD505-2E9C-101B-9397-08002B2CF9AE}" pid="4" name="MFClassificationDate">
    <vt:lpwstr>2022-01-03T14:37:31.1267340+01:00</vt:lpwstr>
  </property>
  <property fmtid="{D5CDD505-2E9C-101B-9397-08002B2CF9AE}" pid="5" name="MFClassifiedBySID">
    <vt:lpwstr>UxC4dwLulzfINJ8nQH+xvX5LNGipWa4BRSZhPgxsCvm42mrIC/DSDv0ggS+FjUN/2v1BBotkLlY5aAiEhoi6uVpL0J1vXp10zepl2+9ML4XK9H0n3TOmc6tMlyuz/Olp</vt:lpwstr>
  </property>
  <property fmtid="{D5CDD505-2E9C-101B-9397-08002B2CF9AE}" pid="6" name="MFGRNItemId">
    <vt:lpwstr>GRN-60ecb70b-4dbc-4f00-87cc-b8c4f0de9f49</vt:lpwstr>
  </property>
  <property fmtid="{D5CDD505-2E9C-101B-9397-08002B2CF9AE}" pid="7" name="MFHash">
    <vt:lpwstr>EAoe7FQhx8yqdtqoOGD7bVhQaAQhKiQrl8dZ6uDnCv0=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