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7455" activeTab="0"/>
  </bookViews>
  <sheets>
    <sheet name="Część II" sheetId="1" r:id="rId1"/>
  </sheets>
  <definedNames>
    <definedName name="_xlnm.Print_Area" localSheetId="0">'Część II'!$A$1:$Q$25</definedName>
  </definedNames>
  <calcPr fullCalcOnLoad="1"/>
</workbook>
</file>

<file path=xl/sharedStrings.xml><?xml version="1.0" encoding="utf-8"?>
<sst xmlns="http://schemas.openxmlformats.org/spreadsheetml/2006/main" count="84" uniqueCount="55">
  <si>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</si>
  <si>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</si>
  <si>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</si>
  <si>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</si>
  <si>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</si>
  <si>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</si>
  <si>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</si>
  <si>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</si>
  <si>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</si>
  <si>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RAZEM</t>
  </si>
  <si>
    <t>Nr seryjny</t>
  </si>
  <si>
    <t>ZESTAWIENIE URZĄDZEŃ KLIMATYZACYJNYCH I WENTYLACYJNYCH</t>
  </si>
  <si>
    <t>Ilość konserwacji rocznie</t>
  </si>
  <si>
    <t>Jednostkowa cena konserwacji brutto zł</t>
  </si>
  <si>
    <t>Rodzaj czynnika chłodzącego w instalacji - symbol</t>
  </si>
  <si>
    <t>Ilość czynnika chłodzącego w instalacji w kg</t>
  </si>
  <si>
    <t>ul. Dekana 6</t>
  </si>
  <si>
    <t>Leszno</t>
  </si>
  <si>
    <t>64-100</t>
  </si>
  <si>
    <t>Klimatyzator Lennox</t>
  </si>
  <si>
    <t>Klimatyzator FSC 14 FRAL</t>
  </si>
  <si>
    <t>Klimatyzator M5 CM 025</t>
  </si>
  <si>
    <t>Klimatyzator McQuay</t>
  </si>
  <si>
    <t>GHM12N</t>
  </si>
  <si>
    <t>Super Cool FSC 14</t>
  </si>
  <si>
    <t>McQuay M5CM025E/M5LC025C</t>
  </si>
  <si>
    <t>M5WM025G/M5LC025C</t>
  </si>
  <si>
    <t>SWCLAIR,ASGE-36AIN WK+SCMI-01</t>
  </si>
  <si>
    <t>R 410</t>
  </si>
  <si>
    <t>R 410a</t>
  </si>
  <si>
    <t>1.16</t>
  </si>
  <si>
    <t>2.2</t>
  </si>
  <si>
    <t>11DG0N6041210862</t>
  </si>
  <si>
    <t>Całkowita cena brutto zł       [kol. 13 x kol. 14]</t>
  </si>
  <si>
    <t>……………………………………………………………………….</t>
  </si>
  <si>
    <t>WARTOŚĆ OGÓŁEM BRUTTO</t>
  </si>
  <si>
    <t>podpisy osób uprawnionych do reprezentowania wykonawcy</t>
  </si>
  <si>
    <t>centrala nawiewno-wywiewno wentylacyjna, Agregat skraplający wraz z chłodnicą freonową 10KW</t>
  </si>
  <si>
    <t>R 410A</t>
  </si>
  <si>
    <t>FORMULARZ CENOWY - część II</t>
  </si>
  <si>
    <t>Załącznik nr 2/II do Zaproszenia</t>
  </si>
  <si>
    <t>Delegatura Krajowej Informacji Skarbowej w Lesznie</t>
  </si>
  <si>
    <t>Rotenso IMOTO  135Wi/o</t>
  </si>
  <si>
    <t>Model jednostki wewnętrznej 135Wi; Model jednostki zewnętrznej 135Wo R12</t>
  </si>
  <si>
    <t>Rotenso Imoto 150Wi / 150Wo 5,3KW (zestaw split)</t>
  </si>
  <si>
    <t>Model jednostki wewnętrznej 150Wi; Model jednostki zewnętrznej 150Wo</t>
  </si>
  <si>
    <t xml:space="preserve">35180800133 wew; 3406466000689020130071zew;  </t>
  </si>
  <si>
    <t>50181200043 wew; 340711329048C240130068 zew;</t>
  </si>
  <si>
    <t>50181200027 wew; 340711329048C240130034 zew;</t>
  </si>
  <si>
    <t>50181200036 wew; 340711329048C240130048 zew</t>
  </si>
  <si>
    <t>50181200044 wew; 340711324048C240130064 zew;</t>
  </si>
  <si>
    <t>50181200046 wew; 340711324048C240130073 zew;</t>
  </si>
  <si>
    <t>2.6</t>
  </si>
  <si>
    <t>R32</t>
  </si>
  <si>
    <t>0110-KLL2.261.22.2020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</si>
</sst>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#,##0.00\ [$zł-415];[Red]\-#,##0.00\ [$zł-415]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SheetLayoutView="100" zoomScalePageLayoutView="0" workbookViewId="0" topLeftCell="A10">
      <selection activeCell="H10" sqref="H10"/>
    </sheetView>
  </sheetViews>
  <sheetFormatPr defaultColWidth="9.140625" defaultRowHeight="12.75"/>
  <cols>
    <col min="1" max="1" width="4.421875" style="21" customWidth="1"/>
    <col min="2" max="2" width="21.421875" style="21" customWidth="1"/>
    <col min="3" max="3" width="17.57421875" style="21" customWidth="1"/>
    <col min="4" max="4" width="14.8515625" style="21" customWidth="1"/>
    <col min="5" max="5" width="12.57421875" style="21" customWidth="1"/>
    <col min="6" max="6" width="7.421875" style="21" customWidth="1"/>
    <col min="7" max="7" width="15.140625" style="21" customWidth="1"/>
    <col min="8" max="8" width="30.140625" style="21" customWidth="1"/>
    <col min="9" max="9" width="13.57421875" style="21" customWidth="1"/>
    <col min="10" max="10" width="14.421875" style="21" customWidth="1"/>
    <col min="11" max="11" width="17.28125" style="21" customWidth="1"/>
    <col min="12" max="12" width="34.7109375" style="21" customWidth="1"/>
    <col min="13" max="13" width="10.140625" style="21" customWidth="1"/>
    <col min="14" max="14" width="13.140625" style="21" customWidth="1"/>
    <col min="15" max="15" width="14.00390625" style="21" customWidth="1"/>
    <col min="16" max="16" width="1.1484375" style="21" hidden="1" customWidth="1"/>
    <col min="17" max="17" width="3.57421875" style="21" hidden="1" customWidth="1"/>
    <col min="18" max="16384" width="9.140625" style="21" customWidth="1"/>
  </cols>
  <sheetData>
    <row r="1" spans="1:15" s="30" customFormat="1" ht="16.5" thickBot="1">
      <c r="A1" s="27"/>
      <c r="B1" s="28" t="s">
        <v>54</v>
      </c>
      <c r="C1" s="27"/>
      <c r="D1" s="27"/>
      <c r="E1" s="27"/>
      <c r="F1" s="27"/>
      <c r="G1" s="27"/>
      <c r="H1" s="29" t="s">
        <v>39</v>
      </c>
      <c r="I1" s="27"/>
      <c r="J1" s="27"/>
      <c r="K1" s="27"/>
      <c r="L1" s="27"/>
      <c r="M1" s="28" t="s">
        <v>40</v>
      </c>
      <c r="O1" s="27"/>
    </row>
    <row r="2" spans="1:15" ht="22.5" customHeight="1" thickBot="1">
      <c r="A2" s="35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ht="75.75" thickBo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3" t="s">
        <v>7</v>
      </c>
      <c r="I3" s="17" t="s">
        <v>14</v>
      </c>
      <c r="J3" s="17" t="s">
        <v>15</v>
      </c>
      <c r="K3" s="4" t="s">
        <v>8</v>
      </c>
      <c r="L3" s="5" t="s">
        <v>10</v>
      </c>
      <c r="M3" s="6" t="s">
        <v>12</v>
      </c>
      <c r="N3" s="6" t="s">
        <v>13</v>
      </c>
      <c r="O3" s="5" t="s">
        <v>33</v>
      </c>
    </row>
    <row r="4" spans="1:15" ht="15" thickBot="1">
      <c r="A4" s="8">
        <v>1</v>
      </c>
      <c r="B4" s="7">
        <v>2</v>
      </c>
      <c r="C4" s="8">
        <v>3</v>
      </c>
      <c r="D4" s="7">
        <v>4</v>
      </c>
      <c r="E4" s="8">
        <v>5</v>
      </c>
      <c r="F4" s="7">
        <v>6</v>
      </c>
      <c r="G4" s="8">
        <v>7</v>
      </c>
      <c r="H4" s="7">
        <v>8</v>
      </c>
      <c r="I4" s="8">
        <v>9</v>
      </c>
      <c r="J4" s="8">
        <v>10</v>
      </c>
      <c r="K4" s="9">
        <v>11</v>
      </c>
      <c r="L4" s="8">
        <v>12</v>
      </c>
      <c r="M4" s="10">
        <v>13</v>
      </c>
      <c r="N4" s="7">
        <v>14</v>
      </c>
      <c r="O4" s="8">
        <v>15</v>
      </c>
    </row>
    <row r="5" spans="1:15" ht="26.25" customHeight="1">
      <c r="A5" s="43">
        <v>1</v>
      </c>
      <c r="B5" s="44" t="s">
        <v>41</v>
      </c>
      <c r="C5" s="44" t="s">
        <v>16</v>
      </c>
      <c r="D5" s="44" t="s">
        <v>17</v>
      </c>
      <c r="E5" s="44" t="s">
        <v>18</v>
      </c>
      <c r="F5" s="45">
        <v>1</v>
      </c>
      <c r="G5" s="14" t="s">
        <v>19</v>
      </c>
      <c r="H5" s="14" t="s">
        <v>23</v>
      </c>
      <c r="I5" s="14" t="s">
        <v>28</v>
      </c>
      <c r="J5" s="14">
        <v>1.08</v>
      </c>
      <c r="K5" s="14" t="s">
        <v>30</v>
      </c>
      <c r="L5" s="14" t="s">
        <v>32</v>
      </c>
      <c r="M5" s="45">
        <v>2</v>
      </c>
      <c r="N5" s="45"/>
      <c r="O5" s="46">
        <f>2*N5</f>
        <v>0</v>
      </c>
    </row>
    <row r="6" spans="1:15" ht="33.75" customHeight="1">
      <c r="A6" s="47"/>
      <c r="B6" s="38"/>
      <c r="C6" s="38"/>
      <c r="D6" s="38"/>
      <c r="E6" s="38"/>
      <c r="F6" s="22">
        <v>2</v>
      </c>
      <c r="G6" s="15" t="s">
        <v>20</v>
      </c>
      <c r="H6" s="15" t="s">
        <v>24</v>
      </c>
      <c r="I6" s="15" t="s">
        <v>29</v>
      </c>
      <c r="J6" s="15">
        <v>0.68</v>
      </c>
      <c r="K6" s="15" t="s">
        <v>31</v>
      </c>
      <c r="L6" s="15">
        <v>1412020084</v>
      </c>
      <c r="M6" s="22">
        <v>2</v>
      </c>
      <c r="N6" s="22"/>
      <c r="O6" s="48">
        <f aca="true" t="shared" si="0" ref="O6:O17">2*N6</f>
        <v>0</v>
      </c>
    </row>
    <row r="7" spans="1:15" ht="30.75" customHeight="1">
      <c r="A7" s="47"/>
      <c r="B7" s="38"/>
      <c r="C7" s="38"/>
      <c r="D7" s="38"/>
      <c r="E7" s="38"/>
      <c r="F7" s="22">
        <v>3</v>
      </c>
      <c r="G7" s="15" t="s">
        <v>20</v>
      </c>
      <c r="H7" s="15" t="s">
        <v>24</v>
      </c>
      <c r="I7" s="15" t="s">
        <v>29</v>
      </c>
      <c r="J7" s="15">
        <v>0.68</v>
      </c>
      <c r="K7" s="15" t="s">
        <v>31</v>
      </c>
      <c r="L7" s="15">
        <v>1412020003</v>
      </c>
      <c r="M7" s="22">
        <v>2</v>
      </c>
      <c r="N7" s="22"/>
      <c r="O7" s="48">
        <f t="shared" si="0"/>
        <v>0</v>
      </c>
    </row>
    <row r="8" spans="1:15" ht="30" customHeight="1">
      <c r="A8" s="47"/>
      <c r="B8" s="38"/>
      <c r="C8" s="38"/>
      <c r="D8" s="38"/>
      <c r="E8" s="38"/>
      <c r="F8" s="22">
        <v>5</v>
      </c>
      <c r="G8" s="15" t="s">
        <v>21</v>
      </c>
      <c r="H8" s="15" t="s">
        <v>25</v>
      </c>
      <c r="I8" s="15" t="s">
        <v>29</v>
      </c>
      <c r="J8" s="15">
        <v>1.8</v>
      </c>
      <c r="K8" s="15">
        <v>6</v>
      </c>
      <c r="L8" s="18">
        <v>2050240700103</v>
      </c>
      <c r="M8" s="22">
        <v>2</v>
      </c>
      <c r="N8" s="22"/>
      <c r="O8" s="48">
        <f t="shared" si="0"/>
        <v>0</v>
      </c>
    </row>
    <row r="9" spans="1:15" ht="30">
      <c r="A9" s="47"/>
      <c r="B9" s="38"/>
      <c r="C9" s="38"/>
      <c r="D9" s="38"/>
      <c r="E9" s="38"/>
      <c r="F9" s="22">
        <v>6</v>
      </c>
      <c r="G9" s="15" t="s">
        <v>21</v>
      </c>
      <c r="H9" s="15" t="s">
        <v>25</v>
      </c>
      <c r="I9" s="15" t="s">
        <v>29</v>
      </c>
      <c r="J9" s="15">
        <v>1.8</v>
      </c>
      <c r="K9" s="15">
        <v>6</v>
      </c>
      <c r="L9" s="18">
        <v>2050290700116</v>
      </c>
      <c r="M9" s="22">
        <v>2</v>
      </c>
      <c r="N9" s="22"/>
      <c r="O9" s="48">
        <f t="shared" si="0"/>
        <v>0</v>
      </c>
    </row>
    <row r="10" spans="1:15" ht="135">
      <c r="A10" s="47"/>
      <c r="B10" s="38"/>
      <c r="C10" s="38"/>
      <c r="D10" s="38"/>
      <c r="E10" s="38"/>
      <c r="F10" s="39">
        <v>7</v>
      </c>
      <c r="G10" s="40" t="s">
        <v>37</v>
      </c>
      <c r="H10" s="41" t="s">
        <v>27</v>
      </c>
      <c r="I10" s="40" t="s">
        <v>38</v>
      </c>
      <c r="J10" s="40">
        <v>3.2</v>
      </c>
      <c r="K10" s="40" t="s">
        <v>31</v>
      </c>
      <c r="L10" s="42">
        <v>8440670001173</v>
      </c>
      <c r="M10" s="22">
        <v>2</v>
      </c>
      <c r="N10" s="22"/>
      <c r="O10" s="48">
        <f t="shared" si="0"/>
        <v>0</v>
      </c>
    </row>
    <row r="11" spans="1:15" ht="30">
      <c r="A11" s="47"/>
      <c r="B11" s="38"/>
      <c r="C11" s="38"/>
      <c r="D11" s="38"/>
      <c r="E11" s="38"/>
      <c r="F11" s="39">
        <v>8</v>
      </c>
      <c r="G11" s="40" t="s">
        <v>22</v>
      </c>
      <c r="H11" s="41" t="s">
        <v>26</v>
      </c>
      <c r="I11" s="40" t="s">
        <v>29</v>
      </c>
      <c r="J11" s="40">
        <v>1.5</v>
      </c>
      <c r="K11" s="40" t="s">
        <v>30</v>
      </c>
      <c r="L11" s="42">
        <v>2051231200870</v>
      </c>
      <c r="M11" s="22">
        <v>2</v>
      </c>
      <c r="N11" s="22"/>
      <c r="O11" s="48">
        <f t="shared" si="0"/>
        <v>0</v>
      </c>
    </row>
    <row r="12" spans="1:15" ht="41.25" customHeight="1">
      <c r="A12" s="47"/>
      <c r="B12" s="38"/>
      <c r="C12" s="38"/>
      <c r="D12" s="38"/>
      <c r="E12" s="38"/>
      <c r="F12" s="39">
        <v>9</v>
      </c>
      <c r="G12" s="40" t="s">
        <v>42</v>
      </c>
      <c r="H12" s="41" t="s">
        <v>43</v>
      </c>
      <c r="I12" s="40" t="s">
        <v>53</v>
      </c>
      <c r="J12" s="40">
        <v>0.8</v>
      </c>
      <c r="K12" s="40" t="s">
        <v>52</v>
      </c>
      <c r="L12" s="42" t="s">
        <v>46</v>
      </c>
      <c r="M12" s="22">
        <v>2</v>
      </c>
      <c r="N12" s="22"/>
      <c r="O12" s="48">
        <f t="shared" si="0"/>
        <v>0</v>
      </c>
    </row>
    <row r="13" spans="1:15" ht="60">
      <c r="A13" s="47"/>
      <c r="B13" s="38"/>
      <c r="C13" s="38"/>
      <c r="D13" s="38"/>
      <c r="E13" s="38"/>
      <c r="F13" s="39">
        <v>10</v>
      </c>
      <c r="G13" s="40" t="s">
        <v>44</v>
      </c>
      <c r="H13" s="41" t="s">
        <v>45</v>
      </c>
      <c r="I13" s="40" t="s">
        <v>53</v>
      </c>
      <c r="J13" s="40">
        <v>1.25</v>
      </c>
      <c r="K13" s="40" t="s">
        <v>31</v>
      </c>
      <c r="L13" s="42" t="s">
        <v>47</v>
      </c>
      <c r="M13" s="22">
        <v>2</v>
      </c>
      <c r="N13" s="22"/>
      <c r="O13" s="48">
        <f t="shared" si="0"/>
        <v>0</v>
      </c>
    </row>
    <row r="14" spans="1:15" ht="60">
      <c r="A14" s="47"/>
      <c r="B14" s="38"/>
      <c r="C14" s="38"/>
      <c r="D14" s="38"/>
      <c r="E14" s="38"/>
      <c r="F14" s="39">
        <v>11</v>
      </c>
      <c r="G14" s="40" t="s">
        <v>44</v>
      </c>
      <c r="H14" s="41" t="s">
        <v>45</v>
      </c>
      <c r="I14" s="40" t="s">
        <v>53</v>
      </c>
      <c r="J14" s="40">
        <v>1.25</v>
      </c>
      <c r="K14" s="40" t="s">
        <v>31</v>
      </c>
      <c r="L14" s="42" t="s">
        <v>48</v>
      </c>
      <c r="M14" s="22">
        <v>2</v>
      </c>
      <c r="N14" s="22"/>
      <c r="O14" s="48">
        <f t="shared" si="0"/>
        <v>0</v>
      </c>
    </row>
    <row r="15" spans="1:15" ht="60">
      <c r="A15" s="47"/>
      <c r="B15" s="38"/>
      <c r="C15" s="38"/>
      <c r="D15" s="38"/>
      <c r="E15" s="38"/>
      <c r="F15" s="39">
        <v>12</v>
      </c>
      <c r="G15" s="40" t="s">
        <v>44</v>
      </c>
      <c r="H15" s="41" t="s">
        <v>45</v>
      </c>
      <c r="I15" s="40" t="s">
        <v>53</v>
      </c>
      <c r="J15" s="40">
        <v>1.25</v>
      </c>
      <c r="K15" s="40" t="s">
        <v>31</v>
      </c>
      <c r="L15" s="42" t="s">
        <v>49</v>
      </c>
      <c r="M15" s="22">
        <v>2</v>
      </c>
      <c r="N15" s="22"/>
      <c r="O15" s="48">
        <f t="shared" si="0"/>
        <v>0</v>
      </c>
    </row>
    <row r="16" spans="1:15" ht="57" customHeight="1">
      <c r="A16" s="47"/>
      <c r="B16" s="38"/>
      <c r="C16" s="38"/>
      <c r="D16" s="38"/>
      <c r="E16" s="38"/>
      <c r="F16" s="39">
        <v>13</v>
      </c>
      <c r="G16" s="40" t="s">
        <v>44</v>
      </c>
      <c r="H16" s="41" t="s">
        <v>45</v>
      </c>
      <c r="I16" s="40" t="s">
        <v>53</v>
      </c>
      <c r="J16" s="40">
        <v>1.25</v>
      </c>
      <c r="K16" s="40" t="s">
        <v>31</v>
      </c>
      <c r="L16" s="42" t="s">
        <v>50</v>
      </c>
      <c r="M16" s="22">
        <v>2</v>
      </c>
      <c r="N16" s="22"/>
      <c r="O16" s="48">
        <f t="shared" si="0"/>
        <v>0</v>
      </c>
    </row>
    <row r="17" spans="1:15" ht="63" customHeight="1" thickBot="1">
      <c r="A17" s="49"/>
      <c r="B17" s="50"/>
      <c r="C17" s="50"/>
      <c r="D17" s="50"/>
      <c r="E17" s="50"/>
      <c r="F17" s="51">
        <v>14</v>
      </c>
      <c r="G17" s="16" t="s">
        <v>44</v>
      </c>
      <c r="H17" s="16" t="s">
        <v>45</v>
      </c>
      <c r="I17" s="16" t="s">
        <v>53</v>
      </c>
      <c r="J17" s="16">
        <v>1.25</v>
      </c>
      <c r="K17" s="16" t="s">
        <v>31</v>
      </c>
      <c r="L17" s="33" t="s">
        <v>51</v>
      </c>
      <c r="M17" s="34">
        <v>2</v>
      </c>
      <c r="N17" s="34"/>
      <c r="O17" s="52">
        <f t="shared" si="0"/>
        <v>0</v>
      </c>
    </row>
    <row r="18" spans="1:15" ht="13.5" thickBot="1">
      <c r="A18" s="2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31">
        <f>SUM(M5:M17)</f>
        <v>26</v>
      </c>
      <c r="N18" s="32" t="s">
        <v>9</v>
      </c>
      <c r="O18" s="31">
        <f>SUM(O5:O17)</f>
        <v>0</v>
      </c>
    </row>
    <row r="19" spans="1:15" ht="12.75" customHeight="1" thickBot="1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1"/>
      <c r="N19" s="11"/>
      <c r="O19" s="11"/>
    </row>
    <row r="20" spans="2:15" ht="50.25" customHeight="1" thickBo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2">
        <f>SUM(M18)</f>
        <v>26</v>
      </c>
      <c r="N20" s="7" t="s">
        <v>35</v>
      </c>
      <c r="O20" s="13">
        <f>O18</f>
        <v>0</v>
      </c>
    </row>
    <row r="21" spans="2:15" ht="27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/>
      <c r="N21" s="7"/>
      <c r="O21" s="20"/>
    </row>
    <row r="22" spans="2:15" ht="27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19"/>
      <c r="N22" s="7"/>
      <c r="O22" s="20"/>
    </row>
    <row r="23" spans="2:15" ht="15">
      <c r="B23" s="24"/>
      <c r="C23" s="25"/>
      <c r="D23" s="23"/>
      <c r="E23" s="23"/>
      <c r="F23" s="23"/>
      <c r="G23" s="23"/>
      <c r="H23" s="23" t="s">
        <v>34</v>
      </c>
      <c r="I23" s="23"/>
      <c r="J23" s="23"/>
      <c r="K23" s="23"/>
      <c r="L23" s="23"/>
      <c r="M23" s="26"/>
      <c r="N23" s="23"/>
      <c r="O23" s="23"/>
    </row>
    <row r="24" spans="2:15" ht="14.25">
      <c r="B24" s="23"/>
      <c r="C24" s="23"/>
      <c r="D24" s="23"/>
      <c r="E24" s="23"/>
      <c r="F24" s="23"/>
      <c r="G24" s="23"/>
      <c r="H24" s="23" t="s">
        <v>36</v>
      </c>
      <c r="I24" s="23"/>
      <c r="J24" s="23"/>
      <c r="K24" s="23"/>
      <c r="L24" s="23"/>
      <c r="M24" s="23"/>
      <c r="N24" s="23"/>
      <c r="O24" s="23"/>
    </row>
    <row r="25" spans="2:15" ht="14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2:15" ht="14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</sheetData>
  <sheetProtection/>
  <mergeCells count="6">
    <mergeCell ref="A2:O2"/>
    <mergeCell ref="A5:A17"/>
    <mergeCell ref="B5:B17"/>
    <mergeCell ref="C5:C17"/>
    <mergeCell ref="D5:D17"/>
    <mergeCell ref="E5:E17"/>
  </mergeCells>
  <printOptions/>
  <pageMargins left="0.7480314960629921" right="0.7480314960629921" top="0.5905511811023623" bottom="0.5905511811023623" header="0.5118110236220472" footer="0.5118110236220472"/>
  <pageSetup fitToHeight="0" fitToWidth="1" orientation="landscape" paperSize="9" scale="55" r:id="rId1"/>
  <ignoredErrors>
    <ignoredError sqref="M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2020-05-25T11:02:24Z</cp:lastPrinted>
  <dcterms:created xsi:type="dcterms:W3CDTF">2015-10-05T07:48:01Z</dcterms:created>
  <dcterms:modified xsi:type="dcterms:W3CDTF">2020-05-25T11:05:35Z</dcterms:modified>
  <cp:category/>
  <cp:version/>
  <cp:contentType/>
  <cp:contentStatus/>
</cp:coreProperties>
</file>